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ikaku\Desktop\"/>
    </mc:Choice>
  </mc:AlternateContent>
  <xr:revisionPtr revIDLastSave="0" documentId="8_{D9D78A73-0561-4FDA-8FCC-F49BD1471FFA}" xr6:coauthVersionLast="47" xr6:coauthVersionMax="47" xr10:uidLastSave="{00000000-0000-0000-0000-000000000000}"/>
  <workbookProtection workbookAlgorithmName="SHA-512" workbookHashValue="HYA6RbvWTkWGdOb2XUb5Qbqdq/2gMVu5NsfRbooWRwsk7qgnvDMNWEG7kGJAuvlhoOjCfAHI0HT888EawD3SSQ==" workbookSaltValue="sWQk+UAcpYemmscGg0vlpg==" workbookSpinCount="100000" lockStructure="1"/>
  <bookViews>
    <workbookView xWindow="4770" yWindow="2130" windowWidth="18300" windowHeight="12615"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alcChain>
</file>

<file path=xl/sharedStrings.xml><?xml version="1.0" encoding="utf-8"?>
<sst xmlns="http://schemas.openxmlformats.org/spreadsheetml/2006/main" count="237" uniqueCount="120">
  <si>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</si>
  <si>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</si>
  <si>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</si>
  <si>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</si>
  <si>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</si>
  <si>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</si>
  <si>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</si>
  <si>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</si>
  <si>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</si>
  <si>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</si>
  <si>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</si>
  <si>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</si>
  <si>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</si>
  <si>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</si>
  <si>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</si>
  <si>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</si>
  <si>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</si>
  <si>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</si>
  <si>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</si>
  <si>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</si>
  <si>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</si>
  <si>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</si>
  <si>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</si>
  <si>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</si>
  <si>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</si>
  <si>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</si>
  <si>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</si>
  <si>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</si>
  <si>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</si>
  <si>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</si>
  <si>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</si>
  <si>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</si>
  <si>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</si>
  <si>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</si>
  <si>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</si>
  <si>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</si>
  <si>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</si>
  <si>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</si>
  <si>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</si>
  <si>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</si>
  <si>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</si>
  <si>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</si>
  <si>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</si>
  <si>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</si>
  <si>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</si>
  <si>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</si>
  <si>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</si>
  <si>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</si>
  <si>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</si>
  <si>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</si>
  <si>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</si>
  <si>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</si>
  <si>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</si>
  <si>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</si>
  <si>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</si>
  <si>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</si>
  <si>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</si>
  <si>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</si>
  <si>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</si>
  <si>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</si>
  <si>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</si>
  <si>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</si>
  <si>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</si>
  <si>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</si>
  <si>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</si>
  <si>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</si>
  <si>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</si>
  <si>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</si>
  <si>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</si>
  <si>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</si>
  <si>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</si>
  <si>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</si>
  <si>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</si>
  <si>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</si>
  <si>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</si>
  <si>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</si>
  <si>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</si>
  <si>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</si>
  <si>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</si>
  <si>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</si>
  <si>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</si>
  <si>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</si>
  <si>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</si>
  <si>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</si>
  <si>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</si>
  <si>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</si>
  <si>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</si>
  <si>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</si>
  <si>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</si>
  <si>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</si>
  <si>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</si>
  <si>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</si>
  <si>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</si>
  <si>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</si>
  <si>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</si>
  <si>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</si>
  <si>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</si>
  <si>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</si>
  <si>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新篠津村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</si>
  <si>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</si>
  <si>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</si>
  <si>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</si>
  <si>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</si>
  <si>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</si>
  <si>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</si>
  <si>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</si>
  <si>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</si>
  <si>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</si>
  <si>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</si>
  <si>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</si>
  <si>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</si>
  <si>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</si>
  <si>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</si>
  <si>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</si>
  <si>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</si>
  <si>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</si>
  <si>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</si>
  <si>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中長期的に考えると老朽化による整備が必要になってくるため計画的な運営を図る。</t>
    <rPh sb="1" eb="4">
      <t>チュウチョウキ</t>
    </rPh>
    <rPh sb="4" eb="5">
      <t>テキ</t>
    </rPh>
    <rPh sb="6" eb="7">
      <t>カンガ</t>
    </rPh>
    <rPh sb="10" eb="12">
      <t>ロウキュウ</t>
    </rPh>
    <rPh sb="12" eb="13">
      <t>カ</t>
    </rPh>
    <rPh sb="16" eb="18">
      <t>セイビ</t>
    </rPh>
    <rPh sb="19" eb="21">
      <t>ヒツヨウ</t>
    </rPh>
    <rPh sb="29" eb="31">
      <t>ケイカク</t>
    </rPh>
    <rPh sb="31" eb="32">
      <t>テキ</t>
    </rPh>
    <rPh sb="33" eb="35">
      <t>ウンエイ</t>
    </rPh>
    <rPh sb="36" eb="37">
      <t>ハカ</t>
    </rPh>
    <phoneticPr fontId="4"/>
  </si>
  <si>
    <t>　計画的な運営を図り経費の縮減に努め改善に向けた経営の健全化を図る。</t>
    <rPh sb="1" eb="3">
      <t>ケイカク</t>
    </rPh>
    <rPh sb="3" eb="4">
      <t>テキ</t>
    </rPh>
    <rPh sb="5" eb="7">
      <t>ウンエイ</t>
    </rPh>
    <rPh sb="8" eb="9">
      <t>ハカ</t>
    </rPh>
    <rPh sb="10" eb="12">
      <t>ケイヒ</t>
    </rPh>
    <rPh sb="13" eb="15">
      <t>シュクゲン</t>
    </rPh>
    <rPh sb="16" eb="17">
      <t>ツト</t>
    </rPh>
    <rPh sb="18" eb="20">
      <t>カイゼン</t>
    </rPh>
    <rPh sb="21" eb="22">
      <t>ム</t>
    </rPh>
    <rPh sb="24" eb="26">
      <t>ケイエイ</t>
    </rPh>
    <rPh sb="27" eb="30">
      <t>ケンゼンカ</t>
    </rPh>
    <rPh sb="31" eb="32">
      <t>ハカ</t>
    </rPh>
    <phoneticPr fontId="4"/>
  </si>
  <si>
    <t>　収益的収支比率は近年90％台で推移しており実質赤字となっていることから、改善に向けた効率的な経営の健全化を図る必要がある。</t>
    <rPh sb="1" eb="6">
      <t>シュウエキテキシュウシ</t>
    </rPh>
    <rPh sb="6" eb="8">
      <t>ヒリツ</t>
    </rPh>
    <rPh sb="9" eb="11">
      <t>キンネン</t>
    </rPh>
    <rPh sb="14" eb="15">
      <t>ダイ</t>
    </rPh>
    <rPh sb="16" eb="18">
      <t>スイイ</t>
    </rPh>
    <rPh sb="22" eb="24">
      <t>ジッシツ</t>
    </rPh>
    <rPh sb="24" eb="26">
      <t>アカジ</t>
    </rPh>
    <rPh sb="37" eb="39">
      <t>カイゼン</t>
    </rPh>
    <rPh sb="40" eb="41">
      <t>ム</t>
    </rPh>
    <rPh sb="43" eb="46">
      <t>コウリツテキ</t>
    </rPh>
    <rPh sb="47" eb="49">
      <t>ケイエイ</t>
    </rPh>
    <rPh sb="50" eb="53">
      <t>ケンゼンカ</t>
    </rPh>
    <rPh sb="54" eb="55">
      <t>ハカ</t>
    </rPh>
    <rPh sb="56" eb="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</si>
</sst>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35-4150-807C-037FE6F029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E35-4150-807C-037FE6F029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61.73</c:v>
                </c:pt>
                <c:pt idx="2">
                  <c:v>86.73</c:v>
                </c:pt>
                <c:pt idx="3">
                  <c:v>85.03</c:v>
                </c:pt>
                <c:pt idx="4">
                  <c:v>90.59</c:v>
                </c:pt>
              </c:numCache>
            </c:numRef>
          </c:val>
          <c:extLst>
            <c:ext xmlns:c16="http://schemas.microsoft.com/office/drawing/2014/chart" uri="{C3380CC4-5D6E-409C-BE32-E72D297353CC}">
              <c16:uniqueId val="{00000000-A891-4285-989F-ACC587ACD8C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A891-4285-989F-ACC587ACD8C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94.67</c:v>
                </c:pt>
                <c:pt idx="1">
                  <c:v>94.67</c:v>
                </c:pt>
                <c:pt idx="2">
                  <c:v>94.67</c:v>
                </c:pt>
                <c:pt idx="3">
                  <c:v>94.67</c:v>
                </c:pt>
                <c:pt idx="4">
                  <c:v>94.67</c:v>
                </c:pt>
              </c:numCache>
            </c:numRef>
          </c:val>
          <c:extLst>
            <c:ext xmlns:c16="http://schemas.microsoft.com/office/drawing/2014/chart" uri="{C3380CC4-5D6E-409C-BE32-E72D297353CC}">
              <c16:uniqueId val="{00000000-0BAA-4F42-A6B1-A44425F412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0BAA-4F42-A6B1-A44425F412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96.28</c:v>
                </c:pt>
                <c:pt idx="1">
                  <c:v>95.97</c:v>
                </c:pt>
                <c:pt idx="2">
                  <c:v>95.96</c:v>
                </c:pt>
                <c:pt idx="3">
                  <c:v>96.82</c:v>
                </c:pt>
                <c:pt idx="4">
                  <c:v>91.92</c:v>
                </c:pt>
              </c:numCache>
            </c:numRef>
          </c:val>
          <c:extLst>
            <c:ext xmlns:c16="http://schemas.microsoft.com/office/drawing/2014/chart" uri="{C3380CC4-5D6E-409C-BE32-E72D297353CC}">
              <c16:uniqueId val="{00000000-2A86-44E8-9E01-C3D303FE38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86-44E8-9E01-C3D303FE38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3E-4ACC-A7D7-0342C18D0F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E-4ACC-A7D7-0342C18D0F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0A-4EB2-80E8-201957BE5B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0A-4EB2-80E8-201957BE5B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03-4F6F-843F-680BEA7839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03-4F6F-843F-680BEA7839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20-4688-B52C-1EC0535A22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20-4688-B52C-1EC0535A22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613.36</c:v>
                </c:pt>
                <c:pt idx="1">
                  <c:v>516.82000000000005</c:v>
                </c:pt>
                <c:pt idx="2">
                  <c:v>442.78</c:v>
                </c:pt>
                <c:pt idx="3">
                  <c:v>371.48</c:v>
                </c:pt>
                <c:pt idx="4">
                  <c:v>309.35000000000002</c:v>
                </c:pt>
              </c:numCache>
            </c:numRef>
          </c:val>
          <c:extLst>
            <c:ext xmlns:c16="http://schemas.microsoft.com/office/drawing/2014/chart" uri="{C3380CC4-5D6E-409C-BE32-E72D297353CC}">
              <c16:uniqueId val="{00000000-51BC-4860-84F7-370BADBA52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51BC-4860-84F7-370BADBA52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70.97</c:v>
                </c:pt>
                <c:pt idx="1">
                  <c:v>70.05</c:v>
                </c:pt>
                <c:pt idx="2">
                  <c:v>68.89</c:v>
                </c:pt>
                <c:pt idx="3">
                  <c:v>59.5</c:v>
                </c:pt>
                <c:pt idx="4">
                  <c:v>63.25</c:v>
                </c:pt>
              </c:numCache>
            </c:numRef>
          </c:val>
          <c:extLst>
            <c:ext xmlns:c16="http://schemas.microsoft.com/office/drawing/2014/chart" uri="{C3380CC4-5D6E-409C-BE32-E72D297353CC}">
              <c16:uniqueId val="{00000000-05D6-4441-9A39-8BC6BD55B3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5D6-4441-9A39-8BC6BD55B3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236.61</c:v>
                </c:pt>
                <c:pt idx="1">
                  <c:v>244.59</c:v>
                </c:pt>
                <c:pt idx="2">
                  <c:v>249.32</c:v>
                </c:pt>
                <c:pt idx="3">
                  <c:v>289.11</c:v>
                </c:pt>
                <c:pt idx="4">
                  <c:v>291.56</c:v>
                </c:pt>
              </c:numCache>
            </c:numRef>
          </c:val>
          <c:extLst>
            <c:ext xmlns:c16="http://schemas.microsoft.com/office/drawing/2014/chart" uri="{C3380CC4-5D6E-409C-BE32-E72D297353CC}">
              <c16:uniqueId val="{00000000-EF6A-46B6-BF73-922872DC76A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EF6A-46B6-BF73-922872DC76A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新篠津村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2979</v>
      </c>
      <c r="AM8" s="51"/>
      <c r="AN8" s="51"/>
      <c r="AO8" s="51"/>
      <c r="AP8" s="51"/>
      <c r="AQ8" s="51"/>
      <c r="AR8" s="51"/>
      <c r="AS8" s="51"/>
      <c r="AT8" s="46">
        <f>データ!T6</f>
        <v>78.040000000000006</v>
      </c>
      <c r="AU8" s="46"/>
      <c r="AV8" s="46"/>
      <c r="AW8" s="46"/>
      <c r="AX8" s="46"/>
      <c r="AY8" s="46"/>
      <c r="AZ8" s="46"/>
      <c r="BA8" s="46"/>
      <c r="BB8" s="46">
        <f>データ!U6</f>
        <v>38.17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51.67</v>
      </c>
      <c r="Q10" s="46"/>
      <c r="R10" s="46"/>
      <c r="S10" s="46"/>
      <c r="T10" s="46"/>
      <c r="U10" s="46"/>
      <c r="V10" s="46"/>
      <c r="W10" s="46">
        <f>データ!Q6</f>
        <v>72.900000000000006</v>
      </c>
      <c r="X10" s="46"/>
      <c r="Y10" s="46"/>
      <c r="Z10" s="46"/>
      <c r="AA10" s="46"/>
      <c r="AB10" s="46"/>
      <c r="AC10" s="46"/>
      <c r="AD10" s="51">
        <f>データ!R6</f>
        <v>3630</v>
      </c>
      <c r="AE10" s="51"/>
      <c r="AF10" s="51"/>
      <c r="AG10" s="51"/>
      <c r="AH10" s="51"/>
      <c r="AI10" s="51"/>
      <c r="AJ10" s="51"/>
      <c r="AK10" s="2"/>
      <c r="AL10" s="51">
        <f>データ!V6</f>
        <v>1520</v>
      </c>
      <c r="AM10" s="51"/>
      <c r="AN10" s="51"/>
      <c r="AO10" s="51"/>
      <c r="AP10" s="51"/>
      <c r="AQ10" s="51"/>
      <c r="AR10" s="51"/>
      <c r="AS10" s="51"/>
      <c r="AT10" s="46">
        <f>データ!W6</f>
        <v>0.63</v>
      </c>
      <c r="AU10" s="46"/>
      <c r="AV10" s="46"/>
      <c r="AW10" s="46"/>
      <c r="AX10" s="46"/>
      <c r="AY10" s="46"/>
      <c r="AZ10" s="46"/>
      <c r="BA10" s="46"/>
      <c r="BB10" s="46">
        <f>データ!X6</f>
        <v>2412.6999999999998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Wj+j0TPkMkPXsQnh5qYoG2atQGo7oQ+ZLHWQmPC+ubvNWiq679tLXNUcWPDhzHlqlFv/IaZm5leHWBheFz8hA==" saltValue="e1ZhcfZ6Da6igauxt86b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13048</v>
      </c>
      <c r="D6" s="33">
        <f t="shared" si="3"/>
        <v>47</v>
      </c>
      <c r="E6" s="33">
        <f t="shared" si="3"/>
        <v>17</v>
      </c>
      <c r="F6" s="33">
        <f t="shared" si="3"/>
        <v>5</v>
      </c>
      <c r="G6" s="33">
        <f t="shared" si="3"/>
        <v>0</v>
      </c>
      <c r="H6" s="33" t="str">
        <f t="shared" si="3"/>
        <v>北海道　新篠津村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51.67</v>
      </c>
      <c r="Q6" s="34">
        <f t="shared" si="3"/>
        <v>72.900000000000006</v>
      </c>
      <c r="R6" s="34">
        <f t="shared" si="3"/>
        <v>3630</v>
      </c>
      <c r="S6" s="34">
        <f t="shared" si="3"/>
        <v>2979</v>
      </c>
      <c r="T6" s="34">
        <f t="shared" si="3"/>
        <v>78.040000000000006</v>
      </c>
      <c r="U6" s="34">
        <f t="shared" si="3"/>
        <v>38.17</v>
      </c>
      <c r="V6" s="34">
        <f t="shared" si="3"/>
        <v>1520</v>
      </c>
      <c r="W6" s="34">
        <f t="shared" si="3"/>
        <v>0.63</v>
      </c>
      <c r="X6" s="34">
        <f t="shared" si="3"/>
        <v>2412.6999999999998</v>
      </c>
      <c r="Y6" s="35">
        <f>IF(Y7="",NA(),Y7)</f>
        <v>96.28</v>
      </c>
      <c r="Z6" s="35">
        <f t="shared" ref="Z6:AH6" si="4">IF(Z7="",NA(),Z7)</f>
        <v>95.97</v>
      </c>
      <c r="AA6" s="35">
        <f t="shared" si="4"/>
        <v>95.96</v>
      </c>
      <c r="AB6" s="35">
        <f t="shared" si="4"/>
        <v>96.82</v>
      </c>
      <c r="AC6" s="35">
        <f t="shared" si="4"/>
        <v>91.92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613.36</v>
      </c>
      <c r="BG6" s="35">
        <f t="shared" ref="BG6:BO6" si="7">IF(BG7="",NA(),BG7)</f>
        <v>516.82000000000005</v>
      </c>
      <c r="BH6" s="35">
        <f t="shared" si="7"/>
        <v>442.78</v>
      </c>
      <c r="BI6" s="35">
        <f t="shared" si="7"/>
        <v>371.48</v>
      </c>
      <c r="BJ6" s="35">
        <f t="shared" si="7"/>
        <v>309.35000000000002</v>
      </c>
      <c r="BK6" s="35">
        <f t="shared" si="7"/>
        <v>974.93</v>
      </c>
      <c r="BL6" s="35">
        <f t="shared" si="7"/>
        <v>855.8</v>
      </c>
      <c r="BM6" s="35">
        <f t="shared" si="7"/>
        <v>789.46</v>
      </c>
      <c r="BN6" s="35">
        <f t="shared" si="7"/>
        <v>826.83</v>
      </c>
      <c r="BO6" s="35">
        <f t="shared" si="7"/>
        <v>867.83</v>
      </c>
      <c r="BP6" s="34" t="str">
        <f>IF(BP7="","",IF(BP7="-","【-】","【"&amp;SUBSTITUTE(TEXT(BP7,"#,##0.00"),"-","△")&amp;"】"))</f>
        <v>【832.52】</v>
      </c>
      <c r="BQ6" s="35">
        <f>IF(BQ7="",NA(),BQ7)</f>
        <v>70.97</v>
      </c>
      <c r="BR6" s="35">
        <f t="shared" ref="BR6:BZ6" si="8">IF(BR7="",NA(),BR7)</f>
        <v>70.05</v>
      </c>
      <c r="BS6" s="35">
        <f t="shared" si="8"/>
        <v>68.89</v>
      </c>
      <c r="BT6" s="35">
        <f t="shared" si="8"/>
        <v>59.5</v>
      </c>
      <c r="BU6" s="35">
        <f t="shared" si="8"/>
        <v>63.25</v>
      </c>
      <c r="BV6" s="35">
        <f t="shared" si="8"/>
        <v>55.32</v>
      </c>
      <c r="BW6" s="35">
        <f t="shared" si="8"/>
        <v>59.8</v>
      </c>
      <c r="BX6" s="35">
        <f t="shared" si="8"/>
        <v>57.77</v>
      </c>
      <c r="BY6" s="35">
        <f t="shared" si="8"/>
        <v>57.31</v>
      </c>
      <c r="BZ6" s="35">
        <f t="shared" si="8"/>
        <v>57.08</v>
      </c>
      <c r="CA6" s="34" t="str">
        <f>IF(CA7="","",IF(CA7="-","【-】","【"&amp;SUBSTITUTE(TEXT(CA7,"#,##0.00"),"-","△")&amp;"】"))</f>
        <v>【60.94】</v>
      </c>
      <c r="CB6" s="35">
        <f>IF(CB7="",NA(),CB7)</f>
        <v>236.61</v>
      </c>
      <c r="CC6" s="35">
        <f t="shared" ref="CC6:CK6" si="9">IF(CC7="",NA(),CC7)</f>
        <v>244.59</v>
      </c>
      <c r="CD6" s="35">
        <f t="shared" si="9"/>
        <v>249.32</v>
      </c>
      <c r="CE6" s="35">
        <f t="shared" si="9"/>
        <v>289.11</v>
      </c>
      <c r="CF6" s="35">
        <f t="shared" si="9"/>
        <v>291.56</v>
      </c>
      <c r="CG6" s="35">
        <f t="shared" si="9"/>
        <v>283.17</v>
      </c>
      <c r="CH6" s="35">
        <f t="shared" si="9"/>
        <v>263.76</v>
      </c>
      <c r="CI6" s="35">
        <f t="shared" si="9"/>
        <v>274.35000000000002</v>
      </c>
      <c r="CJ6" s="35">
        <f t="shared" si="9"/>
        <v>273.52</v>
      </c>
      <c r="CK6" s="35">
        <f t="shared" si="9"/>
        <v>274.99</v>
      </c>
      <c r="CL6" s="34" t="str">
        <f>IF(CL7="","",IF(CL7="-","【-】","【"&amp;SUBSTITUTE(TEXT(CL7,"#,##0.00"),"-","△")&amp;"】"))</f>
        <v>【253.04】</v>
      </c>
      <c r="CM6" s="35" t="str">
        <f>IF(CM7="",NA(),CM7)</f>
        <v>-</v>
      </c>
      <c r="CN6" s="35">
        <f t="shared" ref="CN6:CV6" si="10">IF(CN7="",NA(),CN7)</f>
        <v>61.73</v>
      </c>
      <c r="CO6" s="35">
        <f t="shared" si="10"/>
        <v>86.73</v>
      </c>
      <c r="CP6" s="35">
        <f t="shared" si="10"/>
        <v>85.03</v>
      </c>
      <c r="CQ6" s="35">
        <f t="shared" si="10"/>
        <v>90.59</v>
      </c>
      <c r="CR6" s="35">
        <f t="shared" si="10"/>
        <v>60.65</v>
      </c>
      <c r="CS6" s="35">
        <f t="shared" si="10"/>
        <v>51.75</v>
      </c>
      <c r="CT6" s="35">
        <f t="shared" si="10"/>
        <v>50.68</v>
      </c>
      <c r="CU6" s="35">
        <f t="shared" si="10"/>
        <v>50.14</v>
      </c>
      <c r="CV6" s="35">
        <f t="shared" si="10"/>
        <v>54.83</v>
      </c>
      <c r="CW6" s="34" t="str">
        <f>IF(CW7="","",IF(CW7="-","【-】","【"&amp;SUBSTITUTE(TEXT(CW7,"#,##0.00"),"-","△")&amp;"】"))</f>
        <v>【54.84】</v>
      </c>
      <c r="CX6" s="35">
        <f>IF(CX7="",NA(),CX7)</f>
        <v>94.67</v>
      </c>
      <c r="CY6" s="35">
        <f t="shared" ref="CY6:DG6" si="11">IF(CY7="",NA(),CY7)</f>
        <v>94.67</v>
      </c>
      <c r="CZ6" s="35">
        <f t="shared" si="11"/>
        <v>94.67</v>
      </c>
      <c r="DA6" s="35">
        <f t="shared" si="11"/>
        <v>94.67</v>
      </c>
      <c r="DB6" s="35">
        <f t="shared" si="11"/>
        <v>94.67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13048</v>
      </c>
      <c r="D7" s="37">
        <v>47</v>
      </c>
      <c r="E7" s="37">
        <v>17</v>
      </c>
      <c r="F7" s="37">
        <v>5</v>
      </c>
      <c r="G7" s="37">
        <v>0</v>
      </c>
      <c r="H7" s="37" t="s">
        <v>98</v>
      </c>
      <c r="I7" s="37" t="s">
        <v>99</v>
      </c>
      <c r="J7" s="37" t="s">
        <v>100</v>
      </c>
      <c r="K7" s="37" t="s">
        <v>101</v>
      </c>
      <c r="L7" s="37" t="s">
        <v>102</v>
      </c>
      <c r="M7" s="37" t="s">
        <v>103</v>
      </c>
      <c r="N7" s="38" t="s">
        <v>104</v>
      </c>
      <c r="O7" s="38" t="s">
        <v>105</v>
      </c>
      <c r="P7" s="38">
        <v>51.67</v>
      </c>
      <c r="Q7" s="38">
        <v>72.900000000000006</v>
      </c>
      <c r="R7" s="38">
        <v>3630</v>
      </c>
      <c r="S7" s="38">
        <v>2979</v>
      </c>
      <c r="T7" s="38">
        <v>78.040000000000006</v>
      </c>
      <c r="U7" s="38">
        <v>38.17</v>
      </c>
      <c r="V7" s="38">
        <v>1520</v>
      </c>
      <c r="W7" s="38">
        <v>0.63</v>
      </c>
      <c r="X7" s="38">
        <v>2412.6999999999998</v>
      </c>
      <c r="Y7" s="38">
        <v>96.28</v>
      </c>
      <c r="Z7" s="38">
        <v>95.97</v>
      </c>
      <c r="AA7" s="38">
        <v>95.96</v>
      </c>
      <c r="AB7" s="38">
        <v>96.82</v>
      </c>
      <c r="AC7" s="38">
        <v>91.92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613.36</v>
      </c>
      <c r="BG7" s="38">
        <v>516.82000000000005</v>
      </c>
      <c r="BH7" s="38">
        <v>442.78</v>
      </c>
      <c r="BI7" s="38">
        <v>371.48</v>
      </c>
      <c r="BJ7" s="38">
        <v>309.35000000000002</v>
      </c>
      <c r="BK7" s="38">
        <v>974.93</v>
      </c>
      <c r="BL7" s="38">
        <v>855.8</v>
      </c>
      <c r="BM7" s="38">
        <v>789.46</v>
      </c>
      <c r="BN7" s="38">
        <v>826.83</v>
      </c>
      <c r="BO7" s="38">
        <v>867.83</v>
      </c>
      <c r="BP7" s="38">
        <v>832.52</v>
      </c>
      <c r="BQ7" s="38">
        <v>70.97</v>
      </c>
      <c r="BR7" s="38">
        <v>70.05</v>
      </c>
      <c r="BS7" s="38">
        <v>68.89</v>
      </c>
      <c r="BT7" s="38">
        <v>59.5</v>
      </c>
      <c r="BU7" s="38">
        <v>63.25</v>
      </c>
      <c r="BV7" s="38">
        <v>55.32</v>
      </c>
      <c r="BW7" s="38">
        <v>59.8</v>
      </c>
      <c r="BX7" s="38">
        <v>57.77</v>
      </c>
      <c r="BY7" s="38">
        <v>57.31</v>
      </c>
      <c r="BZ7" s="38">
        <v>57.08</v>
      </c>
      <c r="CA7" s="38">
        <v>60.94</v>
      </c>
      <c r="CB7" s="38">
        <v>236.61</v>
      </c>
      <c r="CC7" s="38">
        <v>244.59</v>
      </c>
      <c r="CD7" s="38">
        <v>249.32</v>
      </c>
      <c r="CE7" s="38">
        <v>289.11</v>
      </c>
      <c r="CF7" s="38">
        <v>291.56</v>
      </c>
      <c r="CG7" s="38">
        <v>283.17</v>
      </c>
      <c r="CH7" s="38">
        <v>263.76</v>
      </c>
      <c r="CI7" s="38">
        <v>274.35000000000002</v>
      </c>
      <c r="CJ7" s="38">
        <v>273.52</v>
      </c>
      <c r="CK7" s="38">
        <v>274.99</v>
      </c>
      <c r="CL7" s="38">
        <v>253.04</v>
      </c>
      <c r="CM7" s="38" t="s">
        <v>104</v>
      </c>
      <c r="CN7" s="38">
        <v>61.73</v>
      </c>
      <c r="CO7" s="38">
        <v>86.73</v>
      </c>
      <c r="CP7" s="38">
        <v>85.03</v>
      </c>
      <c r="CQ7" s="38">
        <v>90.59</v>
      </c>
      <c r="CR7" s="38">
        <v>60.65</v>
      </c>
      <c r="CS7" s="38">
        <v>51.75</v>
      </c>
      <c r="CT7" s="38">
        <v>50.68</v>
      </c>
      <c r="CU7" s="38">
        <v>50.14</v>
      </c>
      <c r="CV7" s="38">
        <v>54.83</v>
      </c>
      <c r="CW7" s="38">
        <v>54.84</v>
      </c>
      <c r="CX7" s="38">
        <v>94.67</v>
      </c>
      <c r="CY7" s="38">
        <v>94.67</v>
      </c>
      <c r="CZ7" s="38">
        <v>94.67</v>
      </c>
      <c r="DA7" s="38">
        <v>94.67</v>
      </c>
      <c r="DB7" s="38">
        <v>94.67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cp:lastModifiedBy>
  <cp:lastPrinted>2022-01-18T01:38:23Z</cp:lastPrinted>
  <dcterms:created xsi:type="dcterms:W3CDTF">2021-12-03T07:53:27Z</dcterms:created>
  <dcterms:modified xsi:type="dcterms:W3CDTF">2022-02-28T08:07:01Z</dcterms:modified>
  <cp:category/>
</cp:coreProperties>
</file>